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vlinak\Desktop\"/>
    </mc:Choice>
  </mc:AlternateContent>
  <xr:revisionPtr revIDLastSave="0" documentId="8_{47C3E852-F9BE-4DAE-BB7C-A3A2D139DA92}" xr6:coauthVersionLast="36" xr6:coauthVersionMax="36" xr10:uidLastSave="{00000000-0000-0000-0000-000000000000}"/>
  <workbookProtection workbookAlgorithmName="SHA-512" workbookHashValue="r5Ll5OKPx5rchbr9X3fXXn/9LVd6Nqur2Clu2VzL8RC2mDaxN8POfb1W+CbsTmJAA7BMMGs10/tT5I2BQgC/eg==" workbookSaltValue="a0ftvJIwxRK+UAeIKVatLQ==" workbookSpinCount="100000" lockStructure="1"/>
  <bookViews>
    <workbookView xWindow="-24720" yWindow="876" windowWidth="18900" windowHeight="11052" activeTab="1" xr2:uid="{00000000-000D-0000-FFFF-FFFF00000000}"/>
  </bookViews>
  <sheets>
    <sheet name="souhrn" sheetId="2" r:id="rId1"/>
    <sheet name="položky" sheetId="1" r:id="rId2"/>
  </sheets>
  <definedNames>
    <definedName name="_xlnm.Print_Area" localSheetId="1">položky!$A$2:$H$62</definedName>
    <definedName name="_xlnm.Print_Area" localSheetId="0">souhrn!$C$2:$F$21</definedName>
  </definedNames>
  <calcPr calcId="191029"/>
</workbook>
</file>

<file path=xl/calcChain.xml><?xml version="1.0" encoding="utf-8"?>
<calcChain xmlns="http://schemas.openxmlformats.org/spreadsheetml/2006/main">
  <c r="I64" i="1" l="1"/>
  <c r="I32" i="1"/>
  <c r="I57" i="1"/>
  <c r="I58" i="1"/>
  <c r="H53" i="1"/>
  <c r="H54" i="1"/>
  <c r="H55" i="1"/>
  <c r="I55" i="1" s="1"/>
  <c r="H56" i="1"/>
  <c r="I56" i="1" s="1"/>
  <c r="H57" i="1"/>
  <c r="H58" i="1"/>
  <c r="H59" i="1"/>
  <c r="H60" i="1"/>
  <c r="H61" i="1"/>
  <c r="H52" i="1"/>
  <c r="F53" i="1"/>
  <c r="I53" i="1" s="1"/>
  <c r="F54" i="1"/>
  <c r="I54" i="1" s="1"/>
  <c r="F55" i="1"/>
  <c r="F56" i="1"/>
  <c r="F57" i="1"/>
  <c r="F58" i="1"/>
  <c r="F59" i="1"/>
  <c r="I59" i="1" s="1"/>
  <c r="F60" i="1"/>
  <c r="I60" i="1" s="1"/>
  <c r="F61" i="1"/>
  <c r="I61" i="1" s="1"/>
  <c r="F52" i="1"/>
  <c r="I52" i="1" s="1"/>
  <c r="H33" i="1"/>
  <c r="H50" i="1" s="1"/>
  <c r="H34" i="1"/>
  <c r="H35" i="1"/>
  <c r="H36" i="1"/>
  <c r="H37" i="1"/>
  <c r="H38" i="1"/>
  <c r="H39" i="1"/>
  <c r="I39" i="1" s="1"/>
  <c r="H40" i="1"/>
  <c r="I40" i="1" s="1"/>
  <c r="H41" i="1"/>
  <c r="H42" i="1"/>
  <c r="H43" i="1"/>
  <c r="I43" i="1" s="1"/>
  <c r="H44" i="1"/>
  <c r="H45" i="1"/>
  <c r="H46" i="1"/>
  <c r="H47" i="1"/>
  <c r="I47" i="1" s="1"/>
  <c r="H48" i="1"/>
  <c r="I48" i="1" s="1"/>
  <c r="H49" i="1"/>
  <c r="H32" i="1"/>
  <c r="F49" i="1"/>
  <c r="I49" i="1" s="1"/>
  <c r="F48" i="1"/>
  <c r="F47" i="1"/>
  <c r="F46" i="1"/>
  <c r="I46" i="1" s="1"/>
  <c r="F45" i="1"/>
  <c r="I45" i="1" s="1"/>
  <c r="F44" i="1"/>
  <c r="I44" i="1" s="1"/>
  <c r="F43" i="1"/>
  <c r="F42" i="1"/>
  <c r="I42" i="1" s="1"/>
  <c r="F41" i="1"/>
  <c r="I41" i="1" s="1"/>
  <c r="F40" i="1"/>
  <c r="F39" i="1"/>
  <c r="F38" i="1"/>
  <c r="I38" i="1" s="1"/>
  <c r="F37" i="1"/>
  <c r="I37" i="1" s="1"/>
  <c r="F36" i="1"/>
  <c r="I36" i="1" s="1"/>
  <c r="F35" i="1"/>
  <c r="I35" i="1" s="1"/>
  <c r="F34" i="1"/>
  <c r="I34" i="1" s="1"/>
  <c r="F33" i="1"/>
  <c r="I33" i="1" s="1"/>
  <c r="F32" i="1"/>
  <c r="F50" i="1" s="1"/>
  <c r="H4" i="1"/>
  <c r="H5" i="1"/>
  <c r="H6" i="1"/>
  <c r="H7" i="1"/>
  <c r="H8" i="1"/>
  <c r="H9" i="1"/>
  <c r="H10" i="1"/>
  <c r="H11" i="1"/>
  <c r="H12" i="1"/>
  <c r="H13" i="1"/>
  <c r="H14" i="1"/>
  <c r="I14" i="1" s="1"/>
  <c r="H15" i="1"/>
  <c r="I15" i="1" s="1"/>
  <c r="H16" i="1"/>
  <c r="H17" i="1"/>
  <c r="H18" i="1"/>
  <c r="I18" i="1" s="1"/>
  <c r="H19" i="1"/>
  <c r="H20" i="1"/>
  <c r="H21" i="1"/>
  <c r="H22" i="1"/>
  <c r="I22" i="1" s="1"/>
  <c r="H23" i="1"/>
  <c r="I23" i="1" s="1"/>
  <c r="H24" i="1"/>
  <c r="H25" i="1"/>
  <c r="H26" i="1"/>
  <c r="I26" i="1" s="1"/>
  <c r="H27" i="1"/>
  <c r="H28" i="1"/>
  <c r="H29" i="1"/>
  <c r="F4" i="1"/>
  <c r="I4" i="1" s="1"/>
  <c r="F5" i="1"/>
  <c r="I5" i="1" s="1"/>
  <c r="F6" i="1"/>
  <c r="I6" i="1" s="1"/>
  <c r="F7" i="1"/>
  <c r="I7" i="1" s="1"/>
  <c r="F8" i="1"/>
  <c r="I8" i="1" s="1"/>
  <c r="F9" i="1"/>
  <c r="I9" i="1" s="1"/>
  <c r="F10" i="1"/>
  <c r="I10" i="1" s="1"/>
  <c r="F11" i="1"/>
  <c r="I11" i="1" s="1"/>
  <c r="F12" i="1"/>
  <c r="I12" i="1" s="1"/>
  <c r="F13" i="1"/>
  <c r="I13" i="1" s="1"/>
  <c r="F14" i="1"/>
  <c r="F15" i="1"/>
  <c r="F16" i="1"/>
  <c r="I16" i="1" s="1"/>
  <c r="F17" i="1"/>
  <c r="I17" i="1" s="1"/>
  <c r="F18" i="1"/>
  <c r="F19" i="1"/>
  <c r="I19" i="1" s="1"/>
  <c r="F20" i="1"/>
  <c r="I20" i="1" s="1"/>
  <c r="F21" i="1"/>
  <c r="I21" i="1" s="1"/>
  <c r="F22" i="1"/>
  <c r="F23" i="1"/>
  <c r="F24" i="1"/>
  <c r="I24" i="1" s="1"/>
  <c r="F25" i="1"/>
  <c r="I25" i="1" s="1"/>
  <c r="F26" i="1"/>
  <c r="F27" i="1"/>
  <c r="I27" i="1" s="1"/>
  <c r="F28" i="1"/>
  <c r="I28" i="1" s="1"/>
  <c r="F29" i="1"/>
  <c r="I29" i="1" s="1"/>
  <c r="H3" i="1"/>
  <c r="I3" i="1" s="1"/>
  <c r="F3" i="1"/>
  <c r="F30" i="1" s="1"/>
  <c r="I50" i="1" l="1"/>
  <c r="H62" i="1"/>
  <c r="F62" i="1"/>
  <c r="I62" i="1" s="1"/>
  <c r="H30" i="1"/>
  <c r="I30" i="1" s="1"/>
</calcChain>
</file>

<file path=xl/sharedStrings.xml><?xml version="1.0" encoding="utf-8"?>
<sst xmlns="http://schemas.openxmlformats.org/spreadsheetml/2006/main" count="194" uniqueCount="99">
  <si>
    <t>1-01</t>
  </si>
  <si>
    <t>2-01</t>
  </si>
  <si>
    <t>oboustranné ukončení kabelu</t>
  </si>
  <si>
    <t>stínění kabelu</t>
  </si>
  <si>
    <t>označení kabelu štítky vč. popisu</t>
  </si>
  <si>
    <t>mn.</t>
  </si>
  <si>
    <t>jedn.cen</t>
  </si>
  <si>
    <t>dodávka</t>
  </si>
  <si>
    <t>jedn.cena</t>
  </si>
  <si>
    <t>montáž</t>
  </si>
  <si>
    <t>stroje a zařízení</t>
  </si>
  <si>
    <t>kabely</t>
  </si>
  <si>
    <t>elektroinstalační materiál</t>
  </si>
  <si>
    <t>součet</t>
  </si>
  <si>
    <t>základní rozpočtové náklady</t>
  </si>
  <si>
    <t>neinvestiční náklady</t>
  </si>
  <si>
    <t>seřízení, zkušební provoz, zaškolení</t>
  </si>
  <si>
    <t>výchozí revize</t>
  </si>
  <si>
    <t>součet neinvestičních nákladů</t>
  </si>
  <si>
    <t>C E L K EM  Kč bez DPH</t>
  </si>
  <si>
    <t>1-02</t>
  </si>
  <si>
    <t>1-03</t>
  </si>
  <si>
    <t>software</t>
  </si>
  <si>
    <t>3-01</t>
  </si>
  <si>
    <t>připojení oběhového čerpadla</t>
  </si>
  <si>
    <t>konzole + příslušenství žlabu</t>
  </si>
  <si>
    <t>montáže</t>
  </si>
  <si>
    <t>3-02</t>
  </si>
  <si>
    <t>kabelový drátěný žlab 50/50 mm</t>
  </si>
  <si>
    <t>cestovné</t>
  </si>
  <si>
    <t>nosič štítku</t>
  </si>
  <si>
    <t>signal. svítidlo</t>
  </si>
  <si>
    <t>pol.</t>
  </si>
  <si>
    <t>popis</t>
  </si>
  <si>
    <t>m.j,</t>
  </si>
  <si>
    <t>ks</t>
  </si>
  <si>
    <t>hod</t>
  </si>
  <si>
    <t>kpl</t>
  </si>
  <si>
    <t>m</t>
  </si>
  <si>
    <t>4-01</t>
  </si>
  <si>
    <t>4-02</t>
  </si>
  <si>
    <t>4-03</t>
  </si>
  <si>
    <t>5-01</t>
  </si>
  <si>
    <t>6-01</t>
  </si>
  <si>
    <t>3-03</t>
  </si>
  <si>
    <t>3-04</t>
  </si>
  <si>
    <t>JYTY 4x1</t>
  </si>
  <si>
    <t>JYSTY 1x2x0.8</t>
  </si>
  <si>
    <t>trub. MONOFLEX 1416/1</t>
  </si>
  <si>
    <t xml:space="preserve">Dopravní podnik města Pardubic, a.s.  
REKONSTRUKCE HORKOVODNÍ PS B29 - PARDUBICE                  </t>
  </si>
  <si>
    <t>0-01</t>
  </si>
  <si>
    <t>demontáž</t>
  </si>
  <si>
    <t>0-02</t>
  </si>
  <si>
    <t>odvoz a likvidace demontovaného zařízení</t>
  </si>
  <si>
    <t>úprava stávajícího rozvaděče M+R</t>
  </si>
  <si>
    <t>zpracování dokumentace skutečného stavu</t>
  </si>
  <si>
    <t>připojení snímače teploty Ni1000/5000</t>
  </si>
  <si>
    <t>regulátor teploty kapilárový</t>
  </si>
  <si>
    <t>nerezová jímka</t>
  </si>
  <si>
    <t>návarek G1/2"</t>
  </si>
  <si>
    <t>nerezová jímka 100mm</t>
  </si>
  <si>
    <t>zapojení snímače diferenčního tlaku</t>
  </si>
  <si>
    <t>montážní materiál</t>
  </si>
  <si>
    <t>zapojení stávajícího snímače tlaku</t>
  </si>
  <si>
    <t>5-02</t>
  </si>
  <si>
    <t>6-02</t>
  </si>
  <si>
    <t>montáž a zapojení stávajícího termostatu</t>
  </si>
  <si>
    <t>6-03</t>
  </si>
  <si>
    <t>zapojení a seřízení pohonu</t>
  </si>
  <si>
    <t>6-04</t>
  </si>
  <si>
    <t>7-01</t>
  </si>
  <si>
    <t>7-02</t>
  </si>
  <si>
    <t>připojení stávající houkačky</t>
  </si>
  <si>
    <t>8-01</t>
  </si>
  <si>
    <t>montáž kabelové trasy, úprava stávající</t>
  </si>
  <si>
    <t>9-01</t>
  </si>
  <si>
    <t>zapojení měřiče tepla</t>
  </si>
  <si>
    <t>9-02</t>
  </si>
  <si>
    <t>zapojení kontaktu vodoměru</t>
  </si>
  <si>
    <t>K</t>
  </si>
  <si>
    <t>JYTY 2x1</t>
  </si>
  <si>
    <t>CYKY-J 3x1.5</t>
  </si>
  <si>
    <t>CYKY-J 4x1.5</t>
  </si>
  <si>
    <t>JYSTY 4x2x0.8</t>
  </si>
  <si>
    <t>M</t>
  </si>
  <si>
    <t>kabelový drátěný žlab 100/50 mm</t>
  </si>
  <si>
    <t>lišta vkládací LV 60x40</t>
  </si>
  <si>
    <t>lišta vkládací LV 40x40</t>
  </si>
  <si>
    <t>lišta vkládací LV 24/22</t>
  </si>
  <si>
    <t>příchytka trubky PVC</t>
  </si>
  <si>
    <t>trubka PVC typ 4020 (750N šedá)</t>
  </si>
  <si>
    <r>
      <t>3</t>
    </r>
    <r>
      <rPr>
        <vertAlign val="superscript"/>
        <sz val="10"/>
        <rFont val="Arial"/>
        <family val="2"/>
        <charset val="238"/>
      </rPr>
      <t>-</t>
    </r>
    <r>
      <rPr>
        <sz val="10"/>
        <rFont val="Arial"/>
        <family val="2"/>
        <charset val="238"/>
      </rPr>
      <t>02</t>
    </r>
  </si>
  <si>
    <t>oboustranné ukončení stávajících kabelů</t>
  </si>
  <si>
    <t>výkaz výměr profese měření a regulace</t>
  </si>
  <si>
    <t>zapojení stávajícího elektromagnetického ventilu</t>
  </si>
  <si>
    <t>HU 213 EVI 1423 S2-40/200-050 - pouze zapojení stávajícího regulačního ventilu</t>
  </si>
  <si>
    <t>celkem</t>
  </si>
  <si>
    <t>celkem za část měření a regulace</t>
  </si>
  <si>
    <t>Dílčí rozpočet pro část díla měření a regulace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</si>
</sst>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11"/>
      <name val="Arial"/>
      <family val="2"/>
      <charset val="238"/>
    </font>
    <font>
      <i/>
      <sz val="10"/>
      <name val="Arial"/>
      <family val="2"/>
      <charset val="238"/>
    </font>
    <font>
      <b/>
      <sz val="11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vertAlign val="superscript"/>
      <sz val="10"/>
      <name val="Arial"/>
      <family val="2"/>
      <charset val="238"/>
    </font>
    <font>
      <b/>
      <sz val="1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 applyNumberFormat="0" applyFont="0" applyFill="0" applyBorder="0" applyAlignment="0" applyProtection="0">
      <alignment vertical="top"/>
    </xf>
  </cellStyleXfs>
  <cellXfs count="46">
    <xf numFmtId="0" fontId="2" fillId="0" borderId="0" xfId="0" applyNumberFormat="1" applyFont="1" applyFill="1" applyBorder="1" applyAlignment="1" applyProtection="1">
      <alignment vertical="top"/>
    </xf>
    <xf numFmtId="0" fontId="1" fillId="0" borderId="0" xfId="0" applyNumberFormat="1" applyFont="1" applyFill="1" applyBorder="1" applyAlignment="1" applyProtection="1">
      <alignment vertical="top"/>
    </xf>
    <xf numFmtId="0" fontId="4" fillId="0" borderId="0" xfId="0" applyNumberFormat="1" applyFont="1" applyFill="1" applyBorder="1" applyAlignment="1" applyProtection="1">
      <alignment vertical="top"/>
    </xf>
    <xf numFmtId="0" fontId="1" fillId="0" borderId="0" xfId="0" applyNumberFormat="1" applyFont="1" applyFill="1" applyBorder="1" applyAlignment="1" applyProtection="1">
      <alignment vertical="center"/>
    </xf>
    <xf numFmtId="0" fontId="1" fillId="0" borderId="1" xfId="0" applyNumberFormat="1" applyFont="1" applyFill="1" applyBorder="1" applyAlignment="1" applyProtection="1">
      <alignment horizontal="right" vertical="center"/>
    </xf>
    <xf numFmtId="0" fontId="1" fillId="0" borderId="1" xfId="0" applyNumberFormat="1" applyFont="1" applyFill="1" applyBorder="1" applyAlignment="1" applyProtection="1">
      <alignment vertical="center"/>
    </xf>
    <xf numFmtId="0" fontId="7" fillId="0" borderId="0" xfId="0" applyNumberFormat="1" applyFont="1" applyFill="1" applyBorder="1" applyAlignment="1" applyProtection="1">
      <alignment vertical="center"/>
    </xf>
    <xf numFmtId="4" fontId="4" fillId="0" borderId="0" xfId="0" applyNumberFormat="1" applyFont="1" applyFill="1" applyBorder="1" applyAlignment="1" applyProtection="1">
      <alignment vertical="center"/>
    </xf>
    <xf numFmtId="0" fontId="8" fillId="0" borderId="0" xfId="0" applyNumberFormat="1" applyFont="1" applyFill="1" applyBorder="1" applyAlignment="1" applyProtection="1">
      <alignment vertical="center"/>
    </xf>
    <xf numFmtId="0" fontId="10" fillId="0" borderId="0" xfId="0" applyNumberFormat="1" applyFont="1" applyFill="1" applyBorder="1" applyAlignment="1" applyProtection="1">
      <alignment vertical="top"/>
    </xf>
    <xf numFmtId="0" fontId="1" fillId="0" borderId="2" xfId="0" applyNumberFormat="1" applyFont="1" applyFill="1" applyBorder="1" applyAlignment="1" applyProtection="1">
      <alignment horizontal="right" vertical="center"/>
    </xf>
    <xf numFmtId="4" fontId="1" fillId="0" borderId="2" xfId="0" applyNumberFormat="1" applyFont="1" applyFill="1" applyBorder="1" applyAlignment="1" applyProtection="1">
      <alignment vertical="center"/>
    </xf>
    <xf numFmtId="4" fontId="4" fillId="0" borderId="2" xfId="0" applyNumberFormat="1" applyFont="1" applyFill="1" applyBorder="1" applyAlignment="1" applyProtection="1">
      <alignment vertical="center"/>
    </xf>
    <xf numFmtId="4" fontId="8" fillId="0" borderId="2" xfId="0" applyNumberFormat="1" applyFont="1" applyFill="1" applyBorder="1" applyAlignment="1" applyProtection="1">
      <alignment vertical="center"/>
    </xf>
    <xf numFmtId="2" fontId="1" fillId="0" borderId="2" xfId="0" applyNumberFormat="1" applyFont="1" applyFill="1" applyBorder="1" applyAlignment="1" applyProtection="1">
      <alignment vertical="center"/>
    </xf>
    <xf numFmtId="2" fontId="10" fillId="0" borderId="2" xfId="0" applyNumberFormat="1" applyFont="1" applyFill="1" applyBorder="1" applyAlignment="1" applyProtection="1">
      <alignment vertical="top"/>
    </xf>
    <xf numFmtId="0" fontId="9" fillId="0" borderId="0" xfId="0" applyNumberFormat="1" applyFont="1" applyFill="1" applyBorder="1" applyAlignment="1" applyProtection="1">
      <alignment vertical="top"/>
    </xf>
    <xf numFmtId="2" fontId="9" fillId="0" borderId="3" xfId="0" applyNumberFormat="1" applyFont="1" applyFill="1" applyBorder="1" applyAlignment="1" applyProtection="1">
      <alignment vertical="top"/>
    </xf>
    <xf numFmtId="2" fontId="9" fillId="0" borderId="0" xfId="0" applyNumberFormat="1" applyFont="1" applyFill="1" applyBorder="1" applyAlignment="1" applyProtection="1">
      <alignment vertical="top"/>
    </xf>
    <xf numFmtId="4" fontId="4" fillId="0" borderId="2" xfId="0" applyNumberFormat="1" applyFont="1" applyFill="1" applyBorder="1" applyAlignment="1" applyProtection="1">
      <alignment horizontal="center" vertical="top"/>
    </xf>
    <xf numFmtId="0" fontId="4" fillId="0" borderId="2" xfId="0" applyNumberFormat="1" applyFont="1" applyFill="1" applyBorder="1" applyAlignment="1" applyProtection="1">
      <alignment horizontal="center" vertical="top"/>
    </xf>
    <xf numFmtId="2" fontId="11" fillId="0" borderId="2" xfId="0" applyNumberFormat="1" applyFont="1" applyFill="1" applyBorder="1" applyAlignment="1" applyProtection="1">
      <alignment horizontal="center" vertical="top"/>
    </xf>
    <xf numFmtId="0" fontId="9" fillId="0" borderId="0" xfId="0" applyNumberFormat="1" applyFont="1" applyFill="1" applyBorder="1" applyAlignment="1" applyProtection="1">
      <alignment horizontal="center" vertical="top"/>
    </xf>
    <xf numFmtId="0" fontId="10" fillId="0" borderId="0" xfId="0" applyNumberFormat="1" applyFont="1" applyFill="1" applyBorder="1" applyAlignment="1" applyProtection="1">
      <alignment horizontal="center" vertical="top"/>
    </xf>
    <xf numFmtId="49" fontId="1" fillId="0" borderId="2" xfId="0" applyNumberFormat="1" applyFont="1" applyFill="1" applyBorder="1" applyAlignment="1" applyProtection="1">
      <alignment horizontal="left" vertical="top"/>
    </xf>
    <xf numFmtId="2" fontId="1" fillId="0" borderId="2" xfId="0" applyNumberFormat="1" applyFont="1" applyFill="1" applyBorder="1" applyAlignment="1" applyProtection="1">
      <alignment vertical="top"/>
    </xf>
    <xf numFmtId="2" fontId="1" fillId="0" borderId="2" xfId="0" applyNumberFormat="1" applyFont="1" applyFill="1" applyBorder="1" applyAlignment="1" applyProtection="1">
      <alignment horizontal="center" vertical="top"/>
    </xf>
    <xf numFmtId="0" fontId="6" fillId="0" borderId="0" xfId="0" applyNumberFormat="1" applyFont="1" applyFill="1" applyBorder="1" applyAlignment="1" applyProtection="1">
      <alignment vertical="center"/>
    </xf>
    <xf numFmtId="0" fontId="4" fillId="0" borderId="3" xfId="0" applyNumberFormat="1" applyFont="1" applyFill="1" applyBorder="1" applyAlignment="1" applyProtection="1">
      <alignment vertical="top"/>
    </xf>
    <xf numFmtId="49" fontId="1" fillId="0" borderId="2" xfId="0" applyNumberFormat="1" applyFont="1" applyFill="1" applyBorder="1" applyAlignment="1" applyProtection="1">
      <alignment horizontal="left" vertical="top" wrapText="1"/>
    </xf>
    <xf numFmtId="2" fontId="1" fillId="2" borderId="2" xfId="0" applyNumberFormat="1" applyFont="1" applyFill="1" applyBorder="1" applyAlignment="1" applyProtection="1">
      <alignment vertical="top"/>
    </xf>
    <xf numFmtId="2" fontId="10" fillId="2" borderId="2" xfId="0" applyNumberFormat="1" applyFont="1" applyFill="1" applyBorder="1" applyAlignment="1" applyProtection="1">
      <alignment vertical="top"/>
    </xf>
    <xf numFmtId="2" fontId="2" fillId="0" borderId="0" xfId="0" applyNumberFormat="1" applyFont="1" applyFill="1" applyBorder="1" applyAlignment="1" applyProtection="1">
      <alignment vertical="top"/>
    </xf>
    <xf numFmtId="4" fontId="4" fillId="0" borderId="4" xfId="0" applyNumberFormat="1" applyFont="1" applyFill="1" applyBorder="1" applyAlignment="1" applyProtection="1">
      <alignment horizontal="center" vertical="top"/>
    </xf>
    <xf numFmtId="2" fontId="10" fillId="0" borderId="4" xfId="0" applyNumberFormat="1" applyFont="1" applyFill="1" applyBorder="1" applyAlignment="1" applyProtection="1">
      <alignment vertical="top"/>
    </xf>
    <xf numFmtId="2" fontId="9" fillId="0" borderId="5" xfId="0" applyNumberFormat="1" applyFont="1" applyFill="1" applyBorder="1" applyAlignment="1" applyProtection="1">
      <alignment vertical="top"/>
    </xf>
    <xf numFmtId="2" fontId="2" fillId="0" borderId="2" xfId="0" applyNumberFormat="1" applyFont="1" applyFill="1" applyBorder="1" applyAlignment="1" applyProtection="1">
      <alignment vertical="top"/>
    </xf>
    <xf numFmtId="2" fontId="9" fillId="0" borderId="2" xfId="0" applyNumberFormat="1" applyFont="1" applyFill="1" applyBorder="1" applyAlignment="1" applyProtection="1">
      <alignment vertical="top"/>
    </xf>
    <xf numFmtId="2" fontId="4" fillId="0" borderId="2" xfId="0" applyNumberFormat="1" applyFont="1" applyFill="1" applyBorder="1" applyAlignment="1" applyProtection="1">
      <alignment vertical="top"/>
    </xf>
    <xf numFmtId="0" fontId="10" fillId="0" borderId="6" xfId="0" applyNumberFormat="1" applyFont="1" applyFill="1" applyBorder="1" applyAlignment="1" applyProtection="1">
      <alignment vertical="top"/>
    </xf>
    <xf numFmtId="0" fontId="10" fillId="0" borderId="6" xfId="0" applyNumberFormat="1" applyFont="1" applyFill="1" applyBorder="1" applyAlignment="1" applyProtection="1">
      <alignment horizontal="center" vertical="top"/>
    </xf>
    <xf numFmtId="0" fontId="4" fillId="0" borderId="7" xfId="0" applyNumberFormat="1" applyFont="1" applyFill="1" applyBorder="1" applyAlignment="1" applyProtection="1">
      <alignment vertical="top"/>
    </xf>
    <xf numFmtId="2" fontId="4" fillId="0" borderId="8" xfId="0" applyNumberFormat="1" applyFont="1" applyFill="1" applyBorder="1" applyAlignment="1" applyProtection="1">
      <alignment vertical="top"/>
    </xf>
    <xf numFmtId="49" fontId="5" fillId="0" borderId="0" xfId="0" applyNumberFormat="1" applyFont="1" applyFill="1" applyBorder="1" applyAlignment="1" applyProtection="1">
      <alignment horizontal="center" vertical="center" wrapText="1"/>
    </xf>
    <xf numFmtId="0" fontId="6" fillId="0" borderId="0" xfId="0" applyNumberFormat="1" applyFont="1" applyFill="1" applyBorder="1" applyAlignment="1" applyProtection="1">
      <alignment horizontal="center" vertical="top"/>
    </xf>
    <xf numFmtId="0" fontId="13" fillId="0" borderId="1" xfId="0" applyNumberFormat="1" applyFont="1" applyFill="1" applyBorder="1" applyAlignment="1" applyProtection="1">
      <alignment horizontal="lef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1"/>
  <sheetViews>
    <sheetView workbookViewId="0">
      <selection activeCell="G21" sqref="G21"/>
    </sheetView>
  </sheetViews>
  <sheetFormatPr defaultRowHeight="13.2" x14ac:dyDescent="0.25"/>
  <cols>
    <col min="3" max="3" width="39.33203125" customWidth="1"/>
    <col min="4" max="4" width="12.109375" customWidth="1"/>
    <col min="6" max="6" width="13" customWidth="1"/>
  </cols>
  <sheetData>
    <row r="1" spans="1:6" x14ac:dyDescent="0.25">
      <c r="A1" s="1"/>
      <c r="B1" s="1"/>
      <c r="C1" s="1"/>
      <c r="D1" s="1"/>
      <c r="E1" s="1"/>
      <c r="F1" s="1"/>
    </row>
    <row r="2" spans="1:6" ht="88.5" customHeight="1" x14ac:dyDescent="0.25">
      <c r="A2" s="1"/>
      <c r="B2" s="1"/>
      <c r="C2" s="43" t="s">
        <v>49</v>
      </c>
      <c r="D2" s="43"/>
      <c r="E2" s="43"/>
      <c r="F2" s="43"/>
    </row>
    <row r="3" spans="1:6" x14ac:dyDescent="0.25">
      <c r="A3" s="1"/>
      <c r="B3" s="1"/>
      <c r="C3" s="1"/>
      <c r="D3" s="1"/>
      <c r="E3" s="1"/>
      <c r="F3" s="1"/>
    </row>
    <row r="4" spans="1:6" s="1" customFormat="1" ht="13.8" x14ac:dyDescent="0.25">
      <c r="C4" s="44" t="s">
        <v>93</v>
      </c>
      <c r="D4" s="44"/>
      <c r="E4" s="44"/>
      <c r="F4" s="44"/>
    </row>
    <row r="5" spans="1:6" s="1" customFormat="1" x14ac:dyDescent="0.25"/>
    <row r="6" spans="1:6" s="1" customFormat="1" x14ac:dyDescent="0.25">
      <c r="C6" s="3"/>
      <c r="D6" s="10" t="s">
        <v>7</v>
      </c>
      <c r="E6" s="4"/>
      <c r="F6" s="10" t="s">
        <v>9</v>
      </c>
    </row>
    <row r="7" spans="1:6" s="1" customFormat="1" x14ac:dyDescent="0.25">
      <c r="C7" s="3" t="s">
        <v>10</v>
      </c>
      <c r="D7" s="11"/>
      <c r="E7" s="3"/>
      <c r="F7" s="11"/>
    </row>
    <row r="8" spans="1:6" s="1" customFormat="1" x14ac:dyDescent="0.25">
      <c r="C8" s="3" t="s">
        <v>11</v>
      </c>
      <c r="D8" s="11"/>
      <c r="E8" s="3"/>
      <c r="F8" s="11"/>
    </row>
    <row r="9" spans="1:6" s="1" customFormat="1" x14ac:dyDescent="0.25">
      <c r="C9" s="5" t="s">
        <v>12</v>
      </c>
      <c r="D9" s="11"/>
      <c r="E9" s="5"/>
      <c r="F9" s="11"/>
    </row>
    <row r="10" spans="1:6" s="1" customFormat="1" x14ac:dyDescent="0.25">
      <c r="C10" s="3" t="s">
        <v>13</v>
      </c>
      <c r="D10" s="11"/>
      <c r="E10" s="3"/>
      <c r="F10" s="11"/>
    </row>
    <row r="11" spans="1:6" s="1" customFormat="1" x14ac:dyDescent="0.25">
      <c r="D11" s="3"/>
      <c r="E11" s="3"/>
      <c r="F11" s="3"/>
    </row>
    <row r="12" spans="1:6" s="1" customFormat="1" x14ac:dyDescent="0.25">
      <c r="C12" s="6" t="s">
        <v>14</v>
      </c>
      <c r="D12" s="3"/>
      <c r="E12" s="3"/>
      <c r="F12" s="12"/>
    </row>
    <row r="13" spans="1:6" s="1" customFormat="1" x14ac:dyDescent="0.25">
      <c r="C13" s="3"/>
      <c r="D13" s="3"/>
      <c r="E13" s="3"/>
      <c r="F13" s="3"/>
    </row>
    <row r="14" spans="1:6" s="1" customFormat="1" x14ac:dyDescent="0.25">
      <c r="C14" s="5" t="s">
        <v>15</v>
      </c>
      <c r="D14" s="3"/>
      <c r="E14" s="3"/>
      <c r="F14" s="3"/>
    </row>
    <row r="15" spans="1:6" s="1" customFormat="1" x14ac:dyDescent="0.25">
      <c r="C15" s="3" t="s">
        <v>16</v>
      </c>
      <c r="D15" s="3"/>
      <c r="E15" s="3"/>
      <c r="F15" s="11"/>
    </row>
    <row r="16" spans="1:6" s="1" customFormat="1" x14ac:dyDescent="0.25">
      <c r="C16" s="5" t="s">
        <v>17</v>
      </c>
      <c r="D16" s="5"/>
      <c r="E16" s="5"/>
      <c r="F16" s="11"/>
    </row>
    <row r="17" spans="3:6" s="1" customFormat="1" x14ac:dyDescent="0.25">
      <c r="C17" s="6" t="s">
        <v>18</v>
      </c>
      <c r="D17" s="3"/>
      <c r="E17" s="3"/>
      <c r="F17" s="12"/>
    </row>
    <row r="18" spans="3:6" s="1" customFormat="1" x14ac:dyDescent="0.25">
      <c r="C18" s="6"/>
      <c r="D18" s="3"/>
      <c r="E18" s="3"/>
      <c r="F18" s="7"/>
    </row>
    <row r="19" spans="3:6" s="1" customFormat="1" x14ac:dyDescent="0.25">
      <c r="C19" s="3" t="s">
        <v>29</v>
      </c>
      <c r="D19" s="3"/>
      <c r="E19" s="3"/>
      <c r="F19" s="14"/>
    </row>
    <row r="20" spans="3:6" s="1" customFormat="1" x14ac:dyDescent="0.25">
      <c r="C20" s="3"/>
      <c r="D20" s="3"/>
      <c r="E20" s="3"/>
      <c r="F20" s="3"/>
    </row>
    <row r="21" spans="3:6" s="1" customFormat="1" ht="13.8" x14ac:dyDescent="0.25">
      <c r="C21" s="8" t="s">
        <v>19</v>
      </c>
      <c r="D21" s="27"/>
      <c r="E21" s="27"/>
      <c r="F21" s="13"/>
    </row>
  </sheetData>
  <protectedRanges>
    <protectedRange sqref="F15:F16 F19" name="Oblast1_1"/>
  </protectedRanges>
  <mergeCells count="2">
    <mergeCell ref="C2:F2"/>
    <mergeCell ref="C4:F4"/>
  </mergeCells>
  <phoneticPr fontId="3" type="noConversion"/>
  <pageMargins left="0.78740157499999996" right="0.78740157499999996" top="0.984251969" bottom="0.984251969" header="0.4921259845" footer="0.4921259845"/>
  <pageSetup paperSize="9" orientation="portrait" horizontalDpi="300" verticalDpi="300" copies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64"/>
  <sheetViews>
    <sheetView tabSelected="1" zoomScaleNormal="100" workbookViewId="0">
      <selection sqref="A1:I1"/>
    </sheetView>
  </sheetViews>
  <sheetFormatPr defaultRowHeight="13.2" x14ac:dyDescent="0.25"/>
  <cols>
    <col min="1" max="1" width="5.109375" style="1" customWidth="1"/>
    <col min="2" max="2" width="41.109375" style="1" customWidth="1"/>
    <col min="3" max="3" width="12" style="9" customWidth="1"/>
    <col min="4" max="4" width="8.109375" style="23" customWidth="1"/>
    <col min="5" max="5" width="12.88671875" style="9" customWidth="1"/>
    <col min="6" max="6" width="13.44140625" style="9" customWidth="1"/>
    <col min="7" max="7" width="13.5546875" style="9" customWidth="1"/>
    <col min="8" max="8" width="11.44140625" style="9" customWidth="1"/>
    <col min="9" max="9" width="16.77734375" customWidth="1"/>
  </cols>
  <sheetData>
    <row r="1" spans="1:9" ht="39" customHeight="1" x14ac:dyDescent="0.25">
      <c r="A1" s="45" t="s">
        <v>98</v>
      </c>
      <c r="B1" s="45"/>
      <c r="C1" s="45"/>
      <c r="D1" s="45"/>
      <c r="E1" s="45"/>
      <c r="F1" s="45"/>
      <c r="G1" s="45"/>
      <c r="H1" s="45"/>
      <c r="I1" s="45"/>
    </row>
    <row r="2" spans="1:9" s="9" customFormat="1" x14ac:dyDescent="0.25">
      <c r="A2" s="20" t="s">
        <v>32</v>
      </c>
      <c r="B2" s="20" t="s">
        <v>33</v>
      </c>
      <c r="C2" s="19" t="s">
        <v>5</v>
      </c>
      <c r="D2" s="19" t="s">
        <v>34</v>
      </c>
      <c r="E2" s="19" t="s">
        <v>6</v>
      </c>
      <c r="F2" s="19" t="s">
        <v>7</v>
      </c>
      <c r="G2" s="19" t="s">
        <v>8</v>
      </c>
      <c r="H2" s="33" t="s">
        <v>9</v>
      </c>
      <c r="I2" s="19" t="s">
        <v>96</v>
      </c>
    </row>
    <row r="3" spans="1:9" x14ac:dyDescent="0.25">
      <c r="A3" s="24" t="s">
        <v>50</v>
      </c>
      <c r="B3" s="24" t="s">
        <v>51</v>
      </c>
      <c r="C3" s="25">
        <v>32</v>
      </c>
      <c r="D3" s="26" t="s">
        <v>36</v>
      </c>
      <c r="E3" s="25"/>
      <c r="F3" s="15">
        <f>C3*E3</f>
        <v>0</v>
      </c>
      <c r="G3" s="25"/>
      <c r="H3" s="34">
        <f>C3*G3</f>
        <v>0</v>
      </c>
      <c r="I3" s="36">
        <f>F3+H3</f>
        <v>0</v>
      </c>
    </row>
    <row r="4" spans="1:9" x14ac:dyDescent="0.25">
      <c r="A4" s="24" t="s">
        <v>52</v>
      </c>
      <c r="B4" s="24" t="s">
        <v>53</v>
      </c>
      <c r="C4" s="25">
        <v>1</v>
      </c>
      <c r="D4" s="26" t="s">
        <v>37</v>
      </c>
      <c r="E4" s="25"/>
      <c r="F4" s="15">
        <f t="shared" ref="F4:F29" si="0">C4*E4</f>
        <v>0</v>
      </c>
      <c r="G4" s="25"/>
      <c r="H4" s="34">
        <f t="shared" ref="H4:H29" si="1">C4*G4</f>
        <v>0</v>
      </c>
      <c r="I4" s="36">
        <f t="shared" ref="I4:I62" si="2">F4+H4</f>
        <v>0</v>
      </c>
    </row>
    <row r="5" spans="1:9" x14ac:dyDescent="0.25">
      <c r="A5" s="24" t="s">
        <v>0</v>
      </c>
      <c r="B5" s="24" t="s">
        <v>31</v>
      </c>
      <c r="C5" s="25">
        <v>1</v>
      </c>
      <c r="D5" s="21" t="s">
        <v>35</v>
      </c>
      <c r="E5" s="25"/>
      <c r="F5" s="15">
        <f t="shared" si="0"/>
        <v>0</v>
      </c>
      <c r="G5" s="25"/>
      <c r="H5" s="34">
        <f t="shared" si="1"/>
        <v>0</v>
      </c>
      <c r="I5" s="36">
        <f t="shared" si="2"/>
        <v>0</v>
      </c>
    </row>
    <row r="6" spans="1:9" x14ac:dyDescent="0.25">
      <c r="A6" s="24" t="s">
        <v>0</v>
      </c>
      <c r="B6" s="24" t="s">
        <v>30</v>
      </c>
      <c r="C6" s="25">
        <v>1</v>
      </c>
      <c r="D6" s="21" t="s">
        <v>35</v>
      </c>
      <c r="E6" s="25"/>
      <c r="F6" s="15">
        <f t="shared" si="0"/>
        <v>0</v>
      </c>
      <c r="G6" s="25"/>
      <c r="H6" s="34">
        <f t="shared" si="1"/>
        <v>0</v>
      </c>
      <c r="I6" s="36">
        <f t="shared" si="2"/>
        <v>0</v>
      </c>
    </row>
    <row r="7" spans="1:9" x14ac:dyDescent="0.25">
      <c r="A7" s="24" t="s">
        <v>20</v>
      </c>
      <c r="B7" s="24" t="s">
        <v>54</v>
      </c>
      <c r="C7" s="25">
        <v>6</v>
      </c>
      <c r="D7" s="26" t="s">
        <v>36</v>
      </c>
      <c r="E7" s="25"/>
      <c r="F7" s="15">
        <f t="shared" si="0"/>
        <v>0</v>
      </c>
      <c r="G7" s="25"/>
      <c r="H7" s="34">
        <f t="shared" si="1"/>
        <v>0</v>
      </c>
      <c r="I7" s="36">
        <f t="shared" si="2"/>
        <v>0</v>
      </c>
    </row>
    <row r="8" spans="1:9" x14ac:dyDescent="0.25">
      <c r="A8" s="24" t="s">
        <v>21</v>
      </c>
      <c r="B8" s="24" t="s">
        <v>55</v>
      </c>
      <c r="C8" s="25">
        <v>3</v>
      </c>
      <c r="D8" s="26" t="s">
        <v>36</v>
      </c>
      <c r="E8" s="25"/>
      <c r="F8" s="15">
        <f t="shared" si="0"/>
        <v>0</v>
      </c>
      <c r="G8" s="25"/>
      <c r="H8" s="34">
        <f t="shared" si="1"/>
        <v>0</v>
      </c>
      <c r="I8" s="36">
        <f t="shared" si="2"/>
        <v>0</v>
      </c>
    </row>
    <row r="9" spans="1:9" x14ac:dyDescent="0.25">
      <c r="A9" s="24" t="s">
        <v>1</v>
      </c>
      <c r="B9" s="24" t="s">
        <v>22</v>
      </c>
      <c r="C9" s="25">
        <v>1</v>
      </c>
      <c r="D9" s="26" t="s">
        <v>37</v>
      </c>
      <c r="E9" s="25"/>
      <c r="F9" s="15">
        <f t="shared" si="0"/>
        <v>0</v>
      </c>
      <c r="G9" s="25"/>
      <c r="H9" s="34">
        <f t="shared" si="1"/>
        <v>0</v>
      </c>
      <c r="I9" s="36">
        <f t="shared" si="2"/>
        <v>0</v>
      </c>
    </row>
    <row r="10" spans="1:9" x14ac:dyDescent="0.25">
      <c r="A10" s="24" t="s">
        <v>23</v>
      </c>
      <c r="B10" s="24" t="s">
        <v>56</v>
      </c>
      <c r="C10" s="25">
        <v>2</v>
      </c>
      <c r="D10" s="21" t="s">
        <v>35</v>
      </c>
      <c r="E10" s="25"/>
      <c r="F10" s="15">
        <f t="shared" si="0"/>
        <v>0</v>
      </c>
      <c r="G10" s="25"/>
      <c r="H10" s="34">
        <f t="shared" si="1"/>
        <v>0</v>
      </c>
      <c r="I10" s="36">
        <f t="shared" si="2"/>
        <v>0</v>
      </c>
    </row>
    <row r="11" spans="1:9" x14ac:dyDescent="0.25">
      <c r="A11" s="24" t="s">
        <v>27</v>
      </c>
      <c r="B11" s="24" t="s">
        <v>57</v>
      </c>
      <c r="C11" s="25">
        <v>2</v>
      </c>
      <c r="D11" s="21" t="s">
        <v>35</v>
      </c>
      <c r="E11" s="25"/>
      <c r="F11" s="15">
        <f t="shared" si="0"/>
        <v>0</v>
      </c>
      <c r="G11" s="25"/>
      <c r="H11" s="34">
        <f t="shared" si="1"/>
        <v>0</v>
      </c>
      <c r="I11" s="36">
        <f t="shared" si="2"/>
        <v>0</v>
      </c>
    </row>
    <row r="12" spans="1:9" ht="15.6" x14ac:dyDescent="0.25">
      <c r="A12" s="24" t="s">
        <v>91</v>
      </c>
      <c r="B12" s="24" t="s">
        <v>58</v>
      </c>
      <c r="C12" s="25">
        <v>2</v>
      </c>
      <c r="D12" s="21" t="s">
        <v>35</v>
      </c>
      <c r="E12" s="25"/>
      <c r="F12" s="15">
        <f t="shared" si="0"/>
        <v>0</v>
      </c>
      <c r="G12" s="25"/>
      <c r="H12" s="34">
        <f t="shared" si="1"/>
        <v>0</v>
      </c>
      <c r="I12" s="36">
        <f t="shared" si="2"/>
        <v>0</v>
      </c>
    </row>
    <row r="13" spans="1:9" ht="15.6" x14ac:dyDescent="0.25">
      <c r="A13" s="24" t="s">
        <v>91</v>
      </c>
      <c r="B13" s="24" t="s">
        <v>59</v>
      </c>
      <c r="C13" s="25">
        <v>2</v>
      </c>
      <c r="D13" s="26" t="s">
        <v>35</v>
      </c>
      <c r="E13" s="25"/>
      <c r="F13" s="15">
        <f t="shared" si="0"/>
        <v>0</v>
      </c>
      <c r="G13" s="25"/>
      <c r="H13" s="34">
        <f t="shared" si="1"/>
        <v>0</v>
      </c>
      <c r="I13" s="36">
        <f t="shared" si="2"/>
        <v>0</v>
      </c>
    </row>
    <row r="14" spans="1:9" ht="27.6" customHeight="1" x14ac:dyDescent="0.25">
      <c r="A14" s="24" t="s">
        <v>44</v>
      </c>
      <c r="B14" s="29" t="s">
        <v>95</v>
      </c>
      <c r="C14" s="25">
        <v>1</v>
      </c>
      <c r="D14" s="26" t="s">
        <v>35</v>
      </c>
      <c r="E14" s="30">
        <v>0</v>
      </c>
      <c r="F14" s="31">
        <f t="shared" si="0"/>
        <v>0</v>
      </c>
      <c r="G14" s="25"/>
      <c r="H14" s="34">
        <f t="shared" si="1"/>
        <v>0</v>
      </c>
      <c r="I14" s="36">
        <f t="shared" si="2"/>
        <v>0</v>
      </c>
    </row>
    <row r="15" spans="1:9" x14ac:dyDescent="0.25">
      <c r="A15" s="24" t="s">
        <v>45</v>
      </c>
      <c r="B15" s="24" t="s">
        <v>60</v>
      </c>
      <c r="C15" s="25">
        <v>1</v>
      </c>
      <c r="D15" s="26" t="s">
        <v>35</v>
      </c>
      <c r="E15" s="25"/>
      <c r="F15" s="15">
        <f t="shared" si="0"/>
        <v>0</v>
      </c>
      <c r="G15" s="25"/>
      <c r="H15" s="34">
        <f t="shared" si="1"/>
        <v>0</v>
      </c>
      <c r="I15" s="36">
        <f t="shared" si="2"/>
        <v>0</v>
      </c>
    </row>
    <row r="16" spans="1:9" x14ac:dyDescent="0.25">
      <c r="A16" s="24" t="s">
        <v>39</v>
      </c>
      <c r="B16" s="24" t="s">
        <v>61</v>
      </c>
      <c r="C16" s="25">
        <v>1</v>
      </c>
      <c r="D16" s="26" t="s">
        <v>35</v>
      </c>
      <c r="E16" s="25"/>
      <c r="F16" s="15">
        <f t="shared" si="0"/>
        <v>0</v>
      </c>
      <c r="G16" s="25"/>
      <c r="H16" s="34">
        <f t="shared" si="1"/>
        <v>0</v>
      </c>
      <c r="I16" s="36">
        <f t="shared" si="2"/>
        <v>0</v>
      </c>
    </row>
    <row r="17" spans="1:9" x14ac:dyDescent="0.25">
      <c r="A17" s="24" t="s">
        <v>40</v>
      </c>
      <c r="B17" s="24" t="s">
        <v>62</v>
      </c>
      <c r="C17" s="25">
        <v>1</v>
      </c>
      <c r="D17" s="26" t="s">
        <v>37</v>
      </c>
      <c r="E17" s="25"/>
      <c r="F17" s="15">
        <f t="shared" si="0"/>
        <v>0</v>
      </c>
      <c r="G17" s="25"/>
      <c r="H17" s="34">
        <f t="shared" si="1"/>
        <v>0</v>
      </c>
      <c r="I17" s="36">
        <f t="shared" si="2"/>
        <v>0</v>
      </c>
    </row>
    <row r="18" spans="1:9" x14ac:dyDescent="0.25">
      <c r="A18" s="24" t="s">
        <v>41</v>
      </c>
      <c r="B18" s="24" t="s">
        <v>24</v>
      </c>
      <c r="C18" s="25">
        <v>3</v>
      </c>
      <c r="D18" s="26" t="s">
        <v>35</v>
      </c>
      <c r="E18" s="25"/>
      <c r="F18" s="15">
        <f t="shared" si="0"/>
        <v>0</v>
      </c>
      <c r="G18" s="25"/>
      <c r="H18" s="34">
        <f t="shared" si="1"/>
        <v>0</v>
      </c>
      <c r="I18" s="36">
        <f t="shared" si="2"/>
        <v>0</v>
      </c>
    </row>
    <row r="19" spans="1:9" x14ac:dyDescent="0.25">
      <c r="A19" s="24" t="s">
        <v>42</v>
      </c>
      <c r="B19" s="24" t="s">
        <v>63</v>
      </c>
      <c r="C19" s="25">
        <v>1</v>
      </c>
      <c r="D19" s="21" t="s">
        <v>35</v>
      </c>
      <c r="E19" s="25"/>
      <c r="F19" s="15">
        <f t="shared" si="0"/>
        <v>0</v>
      </c>
      <c r="G19" s="25"/>
      <c r="H19" s="34">
        <f t="shared" si="1"/>
        <v>0</v>
      </c>
      <c r="I19" s="36">
        <f t="shared" si="2"/>
        <v>0</v>
      </c>
    </row>
    <row r="20" spans="1:9" x14ac:dyDescent="0.25">
      <c r="A20" s="24" t="s">
        <v>64</v>
      </c>
      <c r="B20" s="24" t="s">
        <v>94</v>
      </c>
      <c r="C20" s="25">
        <v>2</v>
      </c>
      <c r="D20" s="21" t="s">
        <v>35</v>
      </c>
      <c r="E20" s="25"/>
      <c r="F20" s="15">
        <f t="shared" si="0"/>
        <v>0</v>
      </c>
      <c r="G20" s="25"/>
      <c r="H20" s="34">
        <f t="shared" si="1"/>
        <v>0</v>
      </c>
      <c r="I20" s="36">
        <f t="shared" si="2"/>
        <v>0</v>
      </c>
    </row>
    <row r="21" spans="1:9" x14ac:dyDescent="0.25">
      <c r="A21" s="24" t="s">
        <v>43</v>
      </c>
      <c r="B21" s="24" t="s">
        <v>56</v>
      </c>
      <c r="C21" s="25">
        <v>1</v>
      </c>
      <c r="D21" s="21" t="s">
        <v>35</v>
      </c>
      <c r="E21" s="25"/>
      <c r="F21" s="15">
        <f t="shared" si="0"/>
        <v>0</v>
      </c>
      <c r="G21" s="25"/>
      <c r="H21" s="34">
        <f t="shared" si="1"/>
        <v>0</v>
      </c>
      <c r="I21" s="36">
        <f t="shared" si="2"/>
        <v>0</v>
      </c>
    </row>
    <row r="22" spans="1:9" x14ac:dyDescent="0.25">
      <c r="A22" s="24" t="s">
        <v>65</v>
      </c>
      <c r="B22" s="24" t="s">
        <v>66</v>
      </c>
      <c r="C22" s="25">
        <v>1</v>
      </c>
      <c r="D22" s="21" t="s">
        <v>35</v>
      </c>
      <c r="E22" s="25"/>
      <c r="F22" s="15">
        <f t="shared" si="0"/>
        <v>0</v>
      </c>
      <c r="G22" s="25"/>
      <c r="H22" s="34">
        <f t="shared" si="1"/>
        <v>0</v>
      </c>
      <c r="I22" s="36">
        <f t="shared" si="2"/>
        <v>0</v>
      </c>
    </row>
    <row r="23" spans="1:9" x14ac:dyDescent="0.25">
      <c r="A23" s="24" t="s">
        <v>67</v>
      </c>
      <c r="B23" s="24" t="s">
        <v>68</v>
      </c>
      <c r="C23" s="25">
        <v>2</v>
      </c>
      <c r="D23" s="26" t="s">
        <v>35</v>
      </c>
      <c r="E23" s="25"/>
      <c r="F23" s="15">
        <f t="shared" si="0"/>
        <v>0</v>
      </c>
      <c r="G23" s="25"/>
      <c r="H23" s="34">
        <f t="shared" si="1"/>
        <v>0</v>
      </c>
      <c r="I23" s="36">
        <f t="shared" si="2"/>
        <v>0</v>
      </c>
    </row>
    <row r="24" spans="1:9" x14ac:dyDescent="0.25">
      <c r="A24" s="24" t="s">
        <v>69</v>
      </c>
      <c r="B24" s="24" t="s">
        <v>24</v>
      </c>
      <c r="C24" s="25">
        <v>2</v>
      </c>
      <c r="D24" s="21" t="s">
        <v>35</v>
      </c>
      <c r="E24" s="25"/>
      <c r="F24" s="15">
        <f t="shared" si="0"/>
        <v>0</v>
      </c>
      <c r="G24" s="25"/>
      <c r="H24" s="34">
        <f t="shared" si="1"/>
        <v>0</v>
      </c>
      <c r="I24" s="36">
        <f t="shared" si="2"/>
        <v>0</v>
      </c>
    </row>
    <row r="25" spans="1:9" x14ac:dyDescent="0.25">
      <c r="A25" s="24" t="s">
        <v>70</v>
      </c>
      <c r="B25" s="24" t="s">
        <v>66</v>
      </c>
      <c r="C25" s="25">
        <v>1</v>
      </c>
      <c r="D25" s="21" t="s">
        <v>35</v>
      </c>
      <c r="E25" s="25"/>
      <c r="F25" s="15">
        <f t="shared" si="0"/>
        <v>0</v>
      </c>
      <c r="G25" s="25"/>
      <c r="H25" s="34">
        <f t="shared" si="1"/>
        <v>0</v>
      </c>
      <c r="I25" s="36">
        <f t="shared" si="2"/>
        <v>0</v>
      </c>
    </row>
    <row r="26" spans="1:9" x14ac:dyDescent="0.25">
      <c r="A26" s="24" t="s">
        <v>71</v>
      </c>
      <c r="B26" s="24" t="s">
        <v>72</v>
      </c>
      <c r="C26" s="25">
        <v>1</v>
      </c>
      <c r="D26" s="21" t="s">
        <v>35</v>
      </c>
      <c r="E26" s="25"/>
      <c r="F26" s="15">
        <f t="shared" si="0"/>
        <v>0</v>
      </c>
      <c r="G26" s="25"/>
      <c r="H26" s="34">
        <f t="shared" si="1"/>
        <v>0</v>
      </c>
      <c r="I26" s="36">
        <f t="shared" si="2"/>
        <v>0</v>
      </c>
    </row>
    <row r="27" spans="1:9" x14ac:dyDescent="0.25">
      <c r="A27" s="24" t="s">
        <v>73</v>
      </c>
      <c r="B27" s="24" t="s">
        <v>74</v>
      </c>
      <c r="C27" s="25">
        <v>8</v>
      </c>
      <c r="D27" s="26" t="s">
        <v>36</v>
      </c>
      <c r="E27" s="25"/>
      <c r="F27" s="15">
        <f t="shared" si="0"/>
        <v>0</v>
      </c>
      <c r="G27" s="25"/>
      <c r="H27" s="34">
        <f t="shared" si="1"/>
        <v>0</v>
      </c>
      <c r="I27" s="36">
        <f t="shared" si="2"/>
        <v>0</v>
      </c>
    </row>
    <row r="28" spans="1:9" x14ac:dyDescent="0.25">
      <c r="A28" s="24" t="s">
        <v>75</v>
      </c>
      <c r="B28" s="24" t="s">
        <v>76</v>
      </c>
      <c r="C28" s="25">
        <v>1</v>
      </c>
      <c r="D28" s="26" t="s">
        <v>35</v>
      </c>
      <c r="E28" s="25"/>
      <c r="F28" s="15">
        <f t="shared" si="0"/>
        <v>0</v>
      </c>
      <c r="G28" s="25"/>
      <c r="H28" s="34">
        <f t="shared" si="1"/>
        <v>0</v>
      </c>
      <c r="I28" s="36">
        <f t="shared" si="2"/>
        <v>0</v>
      </c>
    </row>
    <row r="29" spans="1:9" x14ac:dyDescent="0.25">
      <c r="A29" s="24" t="s">
        <v>77</v>
      </c>
      <c r="B29" s="24" t="s">
        <v>78</v>
      </c>
      <c r="C29" s="25">
        <v>1</v>
      </c>
      <c r="D29" s="26" t="s">
        <v>35</v>
      </c>
      <c r="E29" s="25"/>
      <c r="F29" s="15">
        <f t="shared" si="0"/>
        <v>0</v>
      </c>
      <c r="G29" s="25"/>
      <c r="H29" s="34">
        <f t="shared" si="1"/>
        <v>0</v>
      </c>
      <c r="I29" s="36">
        <f t="shared" si="2"/>
        <v>0</v>
      </c>
    </row>
    <row r="30" spans="1:9" s="2" customFormat="1" x14ac:dyDescent="0.25">
      <c r="B30" s="28" t="s">
        <v>10</v>
      </c>
      <c r="C30" s="16"/>
      <c r="D30" s="22"/>
      <c r="E30" s="16"/>
      <c r="F30" s="17">
        <f>SUM(F3:F29)</f>
        <v>0</v>
      </c>
      <c r="G30" s="16"/>
      <c r="H30" s="35">
        <f>SUM(H3:H29)</f>
        <v>0</v>
      </c>
      <c r="I30" s="38">
        <f t="shared" si="2"/>
        <v>0</v>
      </c>
    </row>
    <row r="31" spans="1:9" x14ac:dyDescent="0.25">
      <c r="I31" s="32"/>
    </row>
    <row r="32" spans="1:9" x14ac:dyDescent="0.25">
      <c r="A32" s="24" t="s">
        <v>79</v>
      </c>
      <c r="B32" s="24" t="s">
        <v>80</v>
      </c>
      <c r="C32" s="25">
        <v>78</v>
      </c>
      <c r="D32" s="21" t="s">
        <v>38</v>
      </c>
      <c r="E32" s="25"/>
      <c r="F32" s="15">
        <f t="shared" ref="F32:F49" si="3">C32*E32</f>
        <v>0</v>
      </c>
      <c r="G32" s="25"/>
      <c r="H32" s="34">
        <f t="shared" ref="H32:H49" si="4">C32*G32</f>
        <v>0</v>
      </c>
      <c r="I32" s="36">
        <f t="shared" si="2"/>
        <v>0</v>
      </c>
    </row>
    <row r="33" spans="1:9" x14ac:dyDescent="0.25">
      <c r="A33" s="24" t="s">
        <v>79</v>
      </c>
      <c r="B33" s="24" t="s">
        <v>2</v>
      </c>
      <c r="C33" s="25">
        <v>3</v>
      </c>
      <c r="D33" s="26" t="s">
        <v>35</v>
      </c>
      <c r="E33" s="25"/>
      <c r="F33" s="15">
        <f t="shared" si="3"/>
        <v>0</v>
      </c>
      <c r="G33" s="25"/>
      <c r="H33" s="34">
        <f t="shared" si="4"/>
        <v>0</v>
      </c>
      <c r="I33" s="36">
        <f t="shared" si="2"/>
        <v>0</v>
      </c>
    </row>
    <row r="34" spans="1:9" x14ac:dyDescent="0.25">
      <c r="A34" s="24" t="s">
        <v>79</v>
      </c>
      <c r="B34" s="24" t="s">
        <v>3</v>
      </c>
      <c r="C34" s="25">
        <v>3</v>
      </c>
      <c r="D34" s="26" t="s">
        <v>35</v>
      </c>
      <c r="E34" s="25"/>
      <c r="F34" s="15">
        <f t="shared" si="3"/>
        <v>0</v>
      </c>
      <c r="G34" s="25"/>
      <c r="H34" s="34">
        <f t="shared" si="4"/>
        <v>0</v>
      </c>
      <c r="I34" s="36">
        <f t="shared" si="2"/>
        <v>0</v>
      </c>
    </row>
    <row r="35" spans="1:9" x14ac:dyDescent="0.25">
      <c r="A35" s="24" t="s">
        <v>79</v>
      </c>
      <c r="B35" s="24" t="s">
        <v>81</v>
      </c>
      <c r="C35" s="25">
        <v>144</v>
      </c>
      <c r="D35" s="21" t="s">
        <v>38</v>
      </c>
      <c r="E35" s="25"/>
      <c r="F35" s="15">
        <f t="shared" si="3"/>
        <v>0</v>
      </c>
      <c r="G35" s="25"/>
      <c r="H35" s="34">
        <f t="shared" si="4"/>
        <v>0</v>
      </c>
      <c r="I35" s="36">
        <f t="shared" si="2"/>
        <v>0</v>
      </c>
    </row>
    <row r="36" spans="1:9" x14ac:dyDescent="0.25">
      <c r="A36" s="24" t="s">
        <v>79</v>
      </c>
      <c r="B36" s="24" t="s">
        <v>2</v>
      </c>
      <c r="C36" s="25">
        <v>6</v>
      </c>
      <c r="D36" s="21" t="s">
        <v>35</v>
      </c>
      <c r="E36" s="25"/>
      <c r="F36" s="15">
        <f t="shared" si="3"/>
        <v>0</v>
      </c>
      <c r="G36" s="25"/>
      <c r="H36" s="34">
        <f t="shared" si="4"/>
        <v>0</v>
      </c>
      <c r="I36" s="36">
        <f t="shared" si="2"/>
        <v>0</v>
      </c>
    </row>
    <row r="37" spans="1:9" x14ac:dyDescent="0.25">
      <c r="A37" s="24" t="s">
        <v>79</v>
      </c>
      <c r="B37" s="24" t="s">
        <v>82</v>
      </c>
      <c r="C37" s="25">
        <v>89</v>
      </c>
      <c r="D37" s="21" t="s">
        <v>38</v>
      </c>
      <c r="E37" s="25"/>
      <c r="F37" s="15">
        <f t="shared" si="3"/>
        <v>0</v>
      </c>
      <c r="G37" s="25"/>
      <c r="H37" s="34">
        <f t="shared" si="4"/>
        <v>0</v>
      </c>
      <c r="I37" s="36">
        <f t="shared" si="2"/>
        <v>0</v>
      </c>
    </row>
    <row r="38" spans="1:9" x14ac:dyDescent="0.25">
      <c r="A38" s="24" t="s">
        <v>79</v>
      </c>
      <c r="B38" s="24" t="s">
        <v>2</v>
      </c>
      <c r="C38" s="25">
        <v>4</v>
      </c>
      <c r="D38" s="26" t="s">
        <v>35</v>
      </c>
      <c r="E38" s="25"/>
      <c r="F38" s="15">
        <f t="shared" si="3"/>
        <v>0</v>
      </c>
      <c r="G38" s="25"/>
      <c r="H38" s="34">
        <f t="shared" si="4"/>
        <v>0</v>
      </c>
      <c r="I38" s="36">
        <f t="shared" si="2"/>
        <v>0</v>
      </c>
    </row>
    <row r="39" spans="1:9" x14ac:dyDescent="0.25">
      <c r="A39" s="24" t="s">
        <v>79</v>
      </c>
      <c r="B39" s="24" t="s">
        <v>46</v>
      </c>
      <c r="C39" s="25">
        <v>75</v>
      </c>
      <c r="D39" s="26" t="s">
        <v>38</v>
      </c>
      <c r="E39" s="25"/>
      <c r="F39" s="15">
        <f t="shared" si="3"/>
        <v>0</v>
      </c>
      <c r="G39" s="25"/>
      <c r="H39" s="34">
        <f t="shared" si="4"/>
        <v>0</v>
      </c>
      <c r="I39" s="36">
        <f t="shared" si="2"/>
        <v>0</v>
      </c>
    </row>
    <row r="40" spans="1:9" x14ac:dyDescent="0.25">
      <c r="A40" s="24" t="s">
        <v>79</v>
      </c>
      <c r="B40" s="24" t="s">
        <v>2</v>
      </c>
      <c r="C40" s="25">
        <v>3</v>
      </c>
      <c r="D40" s="21" t="s">
        <v>35</v>
      </c>
      <c r="E40" s="25"/>
      <c r="F40" s="15">
        <f t="shared" si="3"/>
        <v>0</v>
      </c>
      <c r="G40" s="25"/>
      <c r="H40" s="34">
        <f t="shared" si="4"/>
        <v>0</v>
      </c>
      <c r="I40" s="36">
        <f t="shared" si="2"/>
        <v>0</v>
      </c>
    </row>
    <row r="41" spans="1:9" x14ac:dyDescent="0.25">
      <c r="A41" s="24" t="s">
        <v>79</v>
      </c>
      <c r="B41" s="24" t="s">
        <v>3</v>
      </c>
      <c r="C41" s="25">
        <v>3</v>
      </c>
      <c r="D41" s="21" t="s">
        <v>35</v>
      </c>
      <c r="E41" s="25"/>
      <c r="F41" s="15">
        <f t="shared" si="3"/>
        <v>0</v>
      </c>
      <c r="G41" s="25"/>
      <c r="H41" s="34">
        <f t="shared" si="4"/>
        <v>0</v>
      </c>
      <c r="I41" s="36">
        <f t="shared" si="2"/>
        <v>0</v>
      </c>
    </row>
    <row r="42" spans="1:9" x14ac:dyDescent="0.25">
      <c r="A42" s="24" t="s">
        <v>79</v>
      </c>
      <c r="B42" s="24" t="s">
        <v>47</v>
      </c>
      <c r="C42" s="25">
        <v>40</v>
      </c>
      <c r="D42" s="21" t="s">
        <v>38</v>
      </c>
      <c r="E42" s="25"/>
      <c r="F42" s="15">
        <f t="shared" si="3"/>
        <v>0</v>
      </c>
      <c r="G42" s="25"/>
      <c r="H42" s="34">
        <f t="shared" si="4"/>
        <v>0</v>
      </c>
      <c r="I42" s="36">
        <f t="shared" si="2"/>
        <v>0</v>
      </c>
    </row>
    <row r="43" spans="1:9" x14ac:dyDescent="0.25">
      <c r="A43" s="24" t="s">
        <v>79</v>
      </c>
      <c r="B43" s="24" t="s">
        <v>2</v>
      </c>
      <c r="C43" s="25">
        <v>2</v>
      </c>
      <c r="D43" s="26" t="s">
        <v>35</v>
      </c>
      <c r="E43" s="25"/>
      <c r="F43" s="15">
        <f t="shared" si="3"/>
        <v>0</v>
      </c>
      <c r="G43" s="25"/>
      <c r="H43" s="34">
        <f t="shared" si="4"/>
        <v>0</v>
      </c>
      <c r="I43" s="36">
        <f t="shared" si="2"/>
        <v>0</v>
      </c>
    </row>
    <row r="44" spans="1:9" x14ac:dyDescent="0.25">
      <c r="A44" s="24" t="s">
        <v>79</v>
      </c>
      <c r="B44" s="24" t="s">
        <v>3</v>
      </c>
      <c r="C44" s="25">
        <v>2</v>
      </c>
      <c r="D44" s="26" t="s">
        <v>35</v>
      </c>
      <c r="E44" s="25"/>
      <c r="F44" s="15">
        <f t="shared" si="3"/>
        <v>0</v>
      </c>
      <c r="G44" s="25"/>
      <c r="H44" s="34">
        <f t="shared" si="4"/>
        <v>0</v>
      </c>
      <c r="I44" s="36">
        <f t="shared" si="2"/>
        <v>0</v>
      </c>
    </row>
    <row r="45" spans="1:9" x14ac:dyDescent="0.25">
      <c r="A45" s="24" t="s">
        <v>79</v>
      </c>
      <c r="B45" s="24" t="s">
        <v>83</v>
      </c>
      <c r="C45" s="25">
        <v>48</v>
      </c>
      <c r="D45" s="21" t="s">
        <v>38</v>
      </c>
      <c r="E45" s="25"/>
      <c r="F45" s="15">
        <f t="shared" si="3"/>
        <v>0</v>
      </c>
      <c r="G45" s="25"/>
      <c r="H45" s="34">
        <f t="shared" si="4"/>
        <v>0</v>
      </c>
      <c r="I45" s="36">
        <f t="shared" si="2"/>
        <v>0</v>
      </c>
    </row>
    <row r="46" spans="1:9" x14ac:dyDescent="0.25">
      <c r="A46" s="24" t="s">
        <v>79</v>
      </c>
      <c r="B46" s="24" t="s">
        <v>2</v>
      </c>
      <c r="C46" s="25">
        <v>3</v>
      </c>
      <c r="D46" s="26" t="s">
        <v>35</v>
      </c>
      <c r="E46" s="25"/>
      <c r="F46" s="15">
        <f t="shared" si="3"/>
        <v>0</v>
      </c>
      <c r="G46" s="25"/>
      <c r="H46" s="34">
        <f t="shared" si="4"/>
        <v>0</v>
      </c>
      <c r="I46" s="36">
        <f t="shared" si="2"/>
        <v>0</v>
      </c>
    </row>
    <row r="47" spans="1:9" x14ac:dyDescent="0.25">
      <c r="A47" s="24" t="s">
        <v>79</v>
      </c>
      <c r="B47" s="24" t="s">
        <v>3</v>
      </c>
      <c r="C47" s="25">
        <v>3</v>
      </c>
      <c r="D47" s="26" t="s">
        <v>35</v>
      </c>
      <c r="E47" s="25"/>
      <c r="F47" s="15">
        <f t="shared" si="3"/>
        <v>0</v>
      </c>
      <c r="G47" s="25"/>
      <c r="H47" s="34">
        <f t="shared" si="4"/>
        <v>0</v>
      </c>
      <c r="I47" s="36">
        <f t="shared" si="2"/>
        <v>0</v>
      </c>
    </row>
    <row r="48" spans="1:9" x14ac:dyDescent="0.25">
      <c r="A48" s="24" t="s">
        <v>79</v>
      </c>
      <c r="B48" s="24" t="s">
        <v>92</v>
      </c>
      <c r="C48" s="25">
        <v>5</v>
      </c>
      <c r="D48" s="26" t="s">
        <v>35</v>
      </c>
      <c r="E48" s="25"/>
      <c r="F48" s="15">
        <f t="shared" si="3"/>
        <v>0</v>
      </c>
      <c r="G48" s="25"/>
      <c r="H48" s="34">
        <f t="shared" si="4"/>
        <v>0</v>
      </c>
      <c r="I48" s="36">
        <f t="shared" si="2"/>
        <v>0</v>
      </c>
    </row>
    <row r="49" spans="1:9" x14ac:dyDescent="0.25">
      <c r="A49" s="24" t="s">
        <v>79</v>
      </c>
      <c r="B49" s="24" t="s">
        <v>4</v>
      </c>
      <c r="C49" s="25">
        <v>52</v>
      </c>
      <c r="D49" s="26" t="s">
        <v>35</v>
      </c>
      <c r="E49" s="25"/>
      <c r="F49" s="15">
        <f t="shared" si="3"/>
        <v>0</v>
      </c>
      <c r="G49" s="25"/>
      <c r="H49" s="15">
        <f t="shared" si="4"/>
        <v>0</v>
      </c>
      <c r="I49" s="36">
        <f t="shared" si="2"/>
        <v>0</v>
      </c>
    </row>
    <row r="50" spans="1:9" s="2" customFormat="1" x14ac:dyDescent="0.25">
      <c r="B50" s="28" t="s">
        <v>11</v>
      </c>
      <c r="C50" s="16"/>
      <c r="D50" s="22"/>
      <c r="E50" s="18"/>
      <c r="F50" s="17">
        <f>SUM(F32:F49)</f>
        <v>0</v>
      </c>
      <c r="G50" s="16"/>
      <c r="H50" s="37">
        <f>SUM(H32:H49)</f>
        <v>0</v>
      </c>
      <c r="I50" s="38">
        <f t="shared" si="2"/>
        <v>0</v>
      </c>
    </row>
    <row r="51" spans="1:9" x14ac:dyDescent="0.25">
      <c r="I51" s="32"/>
    </row>
    <row r="52" spans="1:9" x14ac:dyDescent="0.25">
      <c r="A52" s="24" t="s">
        <v>84</v>
      </c>
      <c r="B52" s="24" t="s">
        <v>85</v>
      </c>
      <c r="C52" s="25">
        <v>19</v>
      </c>
      <c r="D52" s="21" t="s">
        <v>38</v>
      </c>
      <c r="E52" s="25"/>
      <c r="F52" s="15">
        <f>C52*E52</f>
        <v>0</v>
      </c>
      <c r="G52" s="25"/>
      <c r="H52" s="15">
        <f t="shared" ref="H52:H61" si="5">C52*G52</f>
        <v>0</v>
      </c>
      <c r="I52" s="36">
        <f t="shared" si="2"/>
        <v>0</v>
      </c>
    </row>
    <row r="53" spans="1:9" x14ac:dyDescent="0.25">
      <c r="A53" s="24" t="s">
        <v>84</v>
      </c>
      <c r="B53" s="24" t="s">
        <v>25</v>
      </c>
      <c r="C53" s="25">
        <v>19</v>
      </c>
      <c r="D53" s="21" t="s">
        <v>38</v>
      </c>
      <c r="E53" s="25"/>
      <c r="F53" s="15">
        <f t="shared" ref="F53:F61" si="6">C53*E53</f>
        <v>0</v>
      </c>
      <c r="G53" s="25"/>
      <c r="H53" s="34">
        <f t="shared" si="5"/>
        <v>0</v>
      </c>
      <c r="I53" s="36">
        <f t="shared" si="2"/>
        <v>0</v>
      </c>
    </row>
    <row r="54" spans="1:9" x14ac:dyDescent="0.25">
      <c r="A54" s="24" t="s">
        <v>84</v>
      </c>
      <c r="B54" s="24" t="s">
        <v>28</v>
      </c>
      <c r="C54" s="25">
        <v>22</v>
      </c>
      <c r="D54" s="21" t="s">
        <v>38</v>
      </c>
      <c r="E54" s="25"/>
      <c r="F54" s="15">
        <f t="shared" si="6"/>
        <v>0</v>
      </c>
      <c r="G54" s="25"/>
      <c r="H54" s="34">
        <f t="shared" si="5"/>
        <v>0</v>
      </c>
      <c r="I54" s="36">
        <f t="shared" si="2"/>
        <v>0</v>
      </c>
    </row>
    <row r="55" spans="1:9" x14ac:dyDescent="0.25">
      <c r="A55" s="24" t="s">
        <v>84</v>
      </c>
      <c r="B55" s="24" t="s">
        <v>25</v>
      </c>
      <c r="C55" s="25">
        <v>22</v>
      </c>
      <c r="D55" s="21" t="s">
        <v>38</v>
      </c>
      <c r="E55" s="25"/>
      <c r="F55" s="15">
        <f t="shared" si="6"/>
        <v>0</v>
      </c>
      <c r="G55" s="25"/>
      <c r="H55" s="34">
        <f t="shared" si="5"/>
        <v>0</v>
      </c>
      <c r="I55" s="36">
        <f t="shared" si="2"/>
        <v>0</v>
      </c>
    </row>
    <row r="56" spans="1:9" x14ac:dyDescent="0.25">
      <c r="A56" s="24" t="s">
        <v>84</v>
      </c>
      <c r="B56" s="24" t="s">
        <v>86</v>
      </c>
      <c r="C56" s="25">
        <v>4</v>
      </c>
      <c r="D56" s="21" t="s">
        <v>38</v>
      </c>
      <c r="E56" s="25"/>
      <c r="F56" s="15">
        <f t="shared" si="6"/>
        <v>0</v>
      </c>
      <c r="G56" s="25"/>
      <c r="H56" s="34">
        <f t="shared" si="5"/>
        <v>0</v>
      </c>
      <c r="I56" s="36">
        <f t="shared" si="2"/>
        <v>0</v>
      </c>
    </row>
    <row r="57" spans="1:9" x14ac:dyDescent="0.25">
      <c r="A57" s="24" t="s">
        <v>84</v>
      </c>
      <c r="B57" s="24" t="s">
        <v>87</v>
      </c>
      <c r="C57" s="25">
        <v>6</v>
      </c>
      <c r="D57" s="21" t="s">
        <v>38</v>
      </c>
      <c r="E57" s="25"/>
      <c r="F57" s="15">
        <f t="shared" si="6"/>
        <v>0</v>
      </c>
      <c r="G57" s="25"/>
      <c r="H57" s="34">
        <f t="shared" si="5"/>
        <v>0</v>
      </c>
      <c r="I57" s="36">
        <f t="shared" si="2"/>
        <v>0</v>
      </c>
    </row>
    <row r="58" spans="1:9" x14ac:dyDescent="0.25">
      <c r="A58" s="24" t="s">
        <v>84</v>
      </c>
      <c r="B58" s="24" t="s">
        <v>88</v>
      </c>
      <c r="C58" s="25">
        <v>22</v>
      </c>
      <c r="D58" s="21" t="s">
        <v>38</v>
      </c>
      <c r="E58" s="25"/>
      <c r="F58" s="15">
        <f t="shared" si="6"/>
        <v>0</v>
      </c>
      <c r="G58" s="25"/>
      <c r="H58" s="34">
        <f t="shared" si="5"/>
        <v>0</v>
      </c>
      <c r="I58" s="36">
        <f t="shared" si="2"/>
        <v>0</v>
      </c>
    </row>
    <row r="59" spans="1:9" x14ac:dyDescent="0.25">
      <c r="A59" s="24" t="s">
        <v>84</v>
      </c>
      <c r="B59" s="24" t="s">
        <v>90</v>
      </c>
      <c r="C59" s="25">
        <v>4</v>
      </c>
      <c r="D59" s="21" t="s">
        <v>38</v>
      </c>
      <c r="E59" s="25"/>
      <c r="F59" s="15">
        <f t="shared" si="6"/>
        <v>0</v>
      </c>
      <c r="G59" s="25"/>
      <c r="H59" s="34">
        <f t="shared" si="5"/>
        <v>0</v>
      </c>
      <c r="I59" s="36">
        <f t="shared" si="2"/>
        <v>0</v>
      </c>
    </row>
    <row r="60" spans="1:9" x14ac:dyDescent="0.25">
      <c r="A60" s="24" t="s">
        <v>84</v>
      </c>
      <c r="B60" s="24" t="s">
        <v>89</v>
      </c>
      <c r="C60" s="25">
        <v>4</v>
      </c>
      <c r="D60" s="21" t="s">
        <v>38</v>
      </c>
      <c r="E60" s="25"/>
      <c r="F60" s="15">
        <f t="shared" si="6"/>
        <v>0</v>
      </c>
      <c r="G60" s="25"/>
      <c r="H60" s="34">
        <f t="shared" si="5"/>
        <v>0</v>
      </c>
      <c r="I60" s="36">
        <f t="shared" si="2"/>
        <v>0</v>
      </c>
    </row>
    <row r="61" spans="1:9" x14ac:dyDescent="0.25">
      <c r="A61" s="24" t="s">
        <v>84</v>
      </c>
      <c r="B61" s="24" t="s">
        <v>48</v>
      </c>
      <c r="C61" s="25">
        <v>3</v>
      </c>
      <c r="D61" s="21" t="s">
        <v>38</v>
      </c>
      <c r="E61" s="25"/>
      <c r="F61" s="15">
        <f t="shared" si="6"/>
        <v>0</v>
      </c>
      <c r="G61" s="25"/>
      <c r="H61" s="34">
        <f t="shared" si="5"/>
        <v>0</v>
      </c>
      <c r="I61" s="36">
        <f t="shared" si="2"/>
        <v>0</v>
      </c>
    </row>
    <row r="62" spans="1:9" s="2" customFormat="1" x14ac:dyDescent="0.25">
      <c r="B62" s="28" t="s">
        <v>26</v>
      </c>
      <c r="C62" s="16"/>
      <c r="D62" s="22"/>
      <c r="E62" s="18"/>
      <c r="F62" s="17">
        <f>SUM(F52:F61)</f>
        <v>0</v>
      </c>
      <c r="G62" s="16"/>
      <c r="H62" s="35">
        <f>SUM(H52:H61)</f>
        <v>0</v>
      </c>
      <c r="I62" s="38">
        <f t="shared" si="2"/>
        <v>0</v>
      </c>
    </row>
    <row r="63" spans="1:9" ht="13.8" thickBot="1" x14ac:dyDescent="0.3"/>
    <row r="64" spans="1:9" ht="13.8" thickBot="1" x14ac:dyDescent="0.3">
      <c r="B64" s="41" t="s">
        <v>97</v>
      </c>
      <c r="C64" s="39"/>
      <c r="D64" s="40"/>
      <c r="E64" s="39"/>
      <c r="F64" s="39"/>
      <c r="G64" s="39"/>
      <c r="H64" s="39"/>
      <c r="I64" s="42">
        <f>I30+I50+I62</f>
        <v>0</v>
      </c>
    </row>
  </sheetData>
  <protectedRanges>
    <protectedRange sqref="G3:G29 E52:E61 E3:E29 G52:G61 E32:E49 G32:G49" name="Oblast1"/>
  </protectedRanges>
  <mergeCells count="1">
    <mergeCell ref="A1:I1"/>
  </mergeCells>
  <phoneticPr fontId="3" type="noConversion"/>
  <pageMargins left="0.78740157499999996" right="0.78740157499999996" top="0.984251969" bottom="0.984251969" header="0.4921259845" footer="0.4921259845"/>
  <pageSetup paperSize="9" scale="74" fitToHeight="3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2</vt:i4>
      </vt:variant>
    </vt:vector>
  </HeadingPairs>
  <TitlesOfParts>
    <vt:vector size="4" baseType="lpstr">
      <vt:lpstr>souhrn</vt:lpstr>
      <vt:lpstr>položky</vt:lpstr>
      <vt:lpstr>položky!Oblast_tisku</vt:lpstr>
      <vt:lpstr>souhrn!Oblast_tisku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Visual FoxPro</dc:title>
  <dc:subject/>
  <dc:creator>XP</dc:creator>
  <cp:keywords/>
  <dc:description/>
  <cp:lastModifiedBy>Kuklová Pavlína Mgr.</cp:lastModifiedBy>
  <cp:lastPrinted>2020-08-21T08:31:04Z</cp:lastPrinted>
  <dcterms:created xsi:type="dcterms:W3CDTF">2014-03-28T11:09:31Z</dcterms:created>
  <dcterms:modified xsi:type="dcterms:W3CDTF">2021-04-08T14:13:04Z</dcterms:modified>
  <cp:category/>
</cp:coreProperties>
</file>